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ocuments\flower-peace\ホーム　　 - flower-peace ページ！_files\HP\"/>
    </mc:Choice>
  </mc:AlternateContent>
  <xr:revisionPtr revIDLastSave="0" documentId="13_ncr:1_{4AFD819F-1888-4BF4-826B-835FD4F46360}" xr6:coauthVersionLast="47" xr6:coauthVersionMax="47" xr10:uidLastSave="{00000000-0000-0000-0000-000000000000}"/>
  <bookViews>
    <workbookView xWindow="-120" yWindow="-120" windowWidth="29040" windowHeight="15720" tabRatio="657" xr2:uid="{00000000-000D-0000-FFFF-FFFF00000000}"/>
  </bookViews>
  <sheets>
    <sheet name="活動計算書" sheetId="30" r:id="rId1"/>
  </sheets>
  <calcPr calcId="191029"/>
</workbook>
</file>

<file path=xl/calcChain.xml><?xml version="1.0" encoding="utf-8"?>
<calcChain xmlns="http://schemas.openxmlformats.org/spreadsheetml/2006/main">
  <c r="C25" i="30" l="1"/>
  <c r="C8" i="30"/>
  <c r="C52" i="30" l="1"/>
  <c r="C14" i="30"/>
  <c r="D18" i="30" s="1"/>
  <c r="C35" i="30"/>
  <c r="C36" i="30" s="1"/>
  <c r="D53" i="30" l="1"/>
  <c r="D54" i="30" s="1"/>
  <c r="D56" i="30" s="1"/>
</calcChain>
</file>

<file path=xl/sharedStrings.xml><?xml version="1.0" encoding="utf-8"?>
<sst xmlns="http://schemas.openxmlformats.org/spreadsheetml/2006/main" count="84" uniqueCount="82">
  <si>
    <t>　　　　　租税公課</t>
    <rPh sb="5" eb="7">
      <t>ソゼイ</t>
    </rPh>
    <rPh sb="7" eb="9">
      <t>コウカ</t>
    </rPh>
    <phoneticPr fontId="2"/>
  </si>
  <si>
    <t>　　　　花普及活動事業収入</t>
    <rPh sb="4" eb="5">
      <t>ハナ</t>
    </rPh>
    <rPh sb="5" eb="7">
      <t>フキュウ</t>
    </rPh>
    <rPh sb="7" eb="9">
      <t>カツドウ</t>
    </rPh>
    <rPh sb="9" eb="11">
      <t>ジギョウ</t>
    </rPh>
    <rPh sb="11" eb="13">
      <t>シュウニュウ</t>
    </rPh>
    <phoneticPr fontId="2"/>
  </si>
  <si>
    <t>　　　　　会議費</t>
    <rPh sb="5" eb="8">
      <t>カイギヒ</t>
    </rPh>
    <phoneticPr fontId="2"/>
  </si>
  <si>
    <t>　　　　　通信費</t>
    <rPh sb="5" eb="8">
      <t>ツウシンヒ</t>
    </rPh>
    <phoneticPr fontId="2"/>
  </si>
  <si>
    <t>　　　　　消耗品費</t>
    <rPh sb="5" eb="7">
      <t>ショウモウ</t>
    </rPh>
    <rPh sb="7" eb="8">
      <t>ヒン</t>
    </rPh>
    <rPh sb="8" eb="9">
      <t>ヒ</t>
    </rPh>
    <phoneticPr fontId="2"/>
  </si>
  <si>
    <t>　　　　　雑費</t>
    <rPh sb="5" eb="7">
      <t>ザッピ</t>
    </rPh>
    <phoneticPr fontId="2"/>
  </si>
  <si>
    <t>（単位：円）</t>
    <rPh sb="1" eb="3">
      <t>タンイ</t>
    </rPh>
    <rPh sb="4" eb="5">
      <t>エン</t>
    </rPh>
    <phoneticPr fontId="3"/>
  </si>
  <si>
    <t>科　　　目</t>
    <rPh sb="0" eb="1">
      <t>カ</t>
    </rPh>
    <rPh sb="4" eb="5">
      <t>メ</t>
    </rPh>
    <phoneticPr fontId="3"/>
  </si>
  <si>
    <t>金　　　額</t>
    <rPh sb="0" eb="1">
      <t>キン</t>
    </rPh>
    <rPh sb="4" eb="5">
      <t>ガク</t>
    </rPh>
    <phoneticPr fontId="3"/>
  </si>
  <si>
    <t>Ⅰ 経常収益</t>
    <rPh sb="2" eb="4">
      <t>ケイジョウ</t>
    </rPh>
    <rPh sb="4" eb="6">
      <t>シュウエキ</t>
    </rPh>
    <phoneticPr fontId="3"/>
  </si>
  <si>
    <t>　</t>
    <phoneticPr fontId="3"/>
  </si>
  <si>
    <t>　１　会費収入</t>
    <rPh sb="3" eb="5">
      <t>カイヒ</t>
    </rPh>
    <rPh sb="5" eb="7">
      <t>シュウニュウ</t>
    </rPh>
    <phoneticPr fontId="2"/>
  </si>
  <si>
    <t>　　　　正会員会費収入</t>
    <rPh sb="4" eb="7">
      <t>セイカイイン</t>
    </rPh>
    <rPh sb="7" eb="9">
      <t>カイヒ</t>
    </rPh>
    <rPh sb="9" eb="11">
      <t>シュウニュウ</t>
    </rPh>
    <phoneticPr fontId="2"/>
  </si>
  <si>
    <t>　２　事業収益</t>
    <rPh sb="3" eb="5">
      <t>ジギョウ</t>
    </rPh>
    <rPh sb="5" eb="7">
      <t>シュウエキ</t>
    </rPh>
    <phoneticPr fontId="3"/>
  </si>
  <si>
    <t>　経常収益計（Ａ）</t>
    <rPh sb="1" eb="3">
      <t>ケイジョウ</t>
    </rPh>
    <rPh sb="3" eb="5">
      <t>シュウエキ</t>
    </rPh>
    <rPh sb="5" eb="6">
      <t>ケイ</t>
    </rPh>
    <phoneticPr fontId="3"/>
  </si>
  <si>
    <t>Ⅱ　経常費用</t>
    <rPh sb="2" eb="4">
      <t>ケイジョウ</t>
    </rPh>
    <rPh sb="4" eb="6">
      <t>ヒヨウ</t>
    </rPh>
    <phoneticPr fontId="3"/>
  </si>
  <si>
    <t>　１　事業費</t>
    <rPh sb="3" eb="5">
      <t>ジギョウ</t>
    </rPh>
    <rPh sb="5" eb="6">
      <t>ヒ</t>
    </rPh>
    <phoneticPr fontId="3"/>
  </si>
  <si>
    <t>　　（１）人件費</t>
    <rPh sb="5" eb="7">
      <t>ジンケン</t>
    </rPh>
    <rPh sb="7" eb="8">
      <t>ヒ</t>
    </rPh>
    <phoneticPr fontId="3"/>
  </si>
  <si>
    <t>　　　　人件費計</t>
    <rPh sb="4" eb="6">
      <t>ジンケン</t>
    </rPh>
    <rPh sb="6" eb="7">
      <t>ヒ</t>
    </rPh>
    <rPh sb="7" eb="8">
      <t>ケイ</t>
    </rPh>
    <phoneticPr fontId="3"/>
  </si>
  <si>
    <t>　　（２）その他経費</t>
    <rPh sb="7" eb="8">
      <t>タ</t>
    </rPh>
    <rPh sb="8" eb="10">
      <t>ケイヒ</t>
    </rPh>
    <phoneticPr fontId="3"/>
  </si>
  <si>
    <t>　　　　　消耗品費</t>
    <rPh sb="5" eb="7">
      <t>ショウモウ</t>
    </rPh>
    <rPh sb="7" eb="8">
      <t>ヒン</t>
    </rPh>
    <rPh sb="8" eb="9">
      <t>ヒ</t>
    </rPh>
    <phoneticPr fontId="3"/>
  </si>
  <si>
    <t>　　　　その他経費計</t>
    <rPh sb="6" eb="7">
      <t>タ</t>
    </rPh>
    <rPh sb="7" eb="9">
      <t>ケイヒ</t>
    </rPh>
    <rPh sb="9" eb="10">
      <t>ケイ</t>
    </rPh>
    <phoneticPr fontId="3"/>
  </si>
  <si>
    <t>　　　事業費計</t>
    <rPh sb="3" eb="5">
      <t>ジギョウ</t>
    </rPh>
    <rPh sb="5" eb="6">
      <t>ヒ</t>
    </rPh>
    <rPh sb="6" eb="7">
      <t>ケイ</t>
    </rPh>
    <phoneticPr fontId="3"/>
  </si>
  <si>
    <t>　２　管理費</t>
    <rPh sb="3" eb="6">
      <t>カンリヒ</t>
    </rPh>
    <phoneticPr fontId="3"/>
  </si>
  <si>
    <t>　　　　　支払手数料</t>
    <rPh sb="5" eb="7">
      <t>シハライ</t>
    </rPh>
    <rPh sb="7" eb="10">
      <t>テスウリョウ</t>
    </rPh>
    <phoneticPr fontId="2"/>
  </si>
  <si>
    <t>　　　　　雑費</t>
    <rPh sb="5" eb="7">
      <t>ザッピ</t>
    </rPh>
    <phoneticPr fontId="3"/>
  </si>
  <si>
    <t>　経常費用計（Ｂ）</t>
    <rPh sb="1" eb="3">
      <t>ケイジョウ</t>
    </rPh>
    <rPh sb="3" eb="5">
      <t>ヒヨウ</t>
    </rPh>
    <rPh sb="5" eb="6">
      <t>ケイ</t>
    </rPh>
    <phoneticPr fontId="3"/>
  </si>
  <si>
    <t>①当期正味財産増減額（Ａ-Ｂ）</t>
    <rPh sb="1" eb="3">
      <t>トウキ</t>
    </rPh>
    <rPh sb="3" eb="5">
      <t>ショウミ</t>
    </rPh>
    <rPh sb="5" eb="7">
      <t>ザイサン</t>
    </rPh>
    <rPh sb="7" eb="9">
      <t>ゾウゲン</t>
    </rPh>
    <rPh sb="9" eb="10">
      <t>ガク</t>
    </rPh>
    <phoneticPr fontId="3"/>
  </si>
  <si>
    <t>②前期繰越正味財産額</t>
    <rPh sb="1" eb="3">
      <t>ゼンキ</t>
    </rPh>
    <rPh sb="3" eb="5">
      <t>クリコシ</t>
    </rPh>
    <rPh sb="5" eb="7">
      <t>ショウミ</t>
    </rPh>
    <rPh sb="7" eb="9">
      <t>ザイサン</t>
    </rPh>
    <rPh sb="9" eb="10">
      <t>ガク</t>
    </rPh>
    <phoneticPr fontId="3"/>
  </si>
  <si>
    <t>　次期繰越正味財産額（①＋②）</t>
    <rPh sb="1" eb="3">
      <t>ジキ</t>
    </rPh>
    <rPh sb="3" eb="5">
      <t>クリコシ</t>
    </rPh>
    <rPh sb="5" eb="7">
      <t>ショウミ</t>
    </rPh>
    <rPh sb="7" eb="9">
      <t>ザイサン</t>
    </rPh>
    <rPh sb="9" eb="10">
      <t>ガク</t>
    </rPh>
    <phoneticPr fontId="3"/>
  </si>
  <si>
    <t>特定非営利活動法人　フラワーピース</t>
    <phoneticPr fontId="2"/>
  </si>
  <si>
    <t>　　　　　給与手当</t>
    <rPh sb="5" eb="7">
      <t>キュウヨ</t>
    </rPh>
    <rPh sb="7" eb="9">
      <t>テアテ</t>
    </rPh>
    <phoneticPr fontId="3"/>
  </si>
  <si>
    <t>　　　　　仕入</t>
    <rPh sb="5" eb="7">
      <t>シイレ</t>
    </rPh>
    <phoneticPr fontId="3"/>
  </si>
  <si>
    <t>　　　　　接待交際費</t>
    <rPh sb="5" eb="7">
      <t>セッタイ</t>
    </rPh>
    <rPh sb="7" eb="10">
      <t>コウサイヒ</t>
    </rPh>
    <phoneticPr fontId="2"/>
  </si>
  <si>
    <t>　　　　　旅費交通費</t>
    <rPh sb="5" eb="7">
      <t>リョヒ</t>
    </rPh>
    <rPh sb="7" eb="10">
      <t>コウツウヒ</t>
    </rPh>
    <phoneticPr fontId="2"/>
  </si>
  <si>
    <t>　　　　緑化事業収入</t>
    <rPh sb="4" eb="6">
      <t>リョクカ</t>
    </rPh>
    <rPh sb="6" eb="8">
      <t>ジギョウ</t>
    </rPh>
    <rPh sb="8" eb="10">
      <t>シュウニュウ</t>
    </rPh>
    <phoneticPr fontId="2"/>
  </si>
  <si>
    <t>　　　　　外注費</t>
    <rPh sb="5" eb="8">
      <t>ガイチュウヒ</t>
    </rPh>
    <phoneticPr fontId="2"/>
  </si>
  <si>
    <t>　　　　　支払保険料</t>
    <rPh sb="5" eb="7">
      <t>シハライ</t>
    </rPh>
    <rPh sb="7" eb="10">
      <t>ホケンリョウ</t>
    </rPh>
    <phoneticPr fontId="2"/>
  </si>
  <si>
    <t>　　　　　広告宣伝費</t>
    <rPh sb="5" eb="7">
      <t>コウコク</t>
    </rPh>
    <rPh sb="7" eb="10">
      <t>センデンヒ</t>
    </rPh>
    <phoneticPr fontId="2"/>
  </si>
  <si>
    <t>　　　　　福利厚生費</t>
    <rPh sb="5" eb="7">
      <t>フクリ</t>
    </rPh>
    <rPh sb="7" eb="10">
      <t>コウセイヒ</t>
    </rPh>
    <phoneticPr fontId="3"/>
  </si>
  <si>
    <t>　　　　　地代家賃</t>
    <rPh sb="5" eb="7">
      <t>チダイ</t>
    </rPh>
    <rPh sb="7" eb="9">
      <t>ヤチン</t>
    </rPh>
    <phoneticPr fontId="2"/>
  </si>
  <si>
    <t>　５　受取利息</t>
    <rPh sb="3" eb="5">
      <t>ウケトリ</t>
    </rPh>
    <rPh sb="5" eb="7">
      <t>リソク</t>
    </rPh>
    <phoneticPr fontId="3"/>
  </si>
  <si>
    <t>　４　寄附金収入</t>
    <rPh sb="3" eb="6">
      <t>キフキン</t>
    </rPh>
    <rPh sb="6" eb="8">
      <t>シュウニュウ</t>
    </rPh>
    <phoneticPr fontId="3"/>
  </si>
  <si>
    <t>　　　　　委託管理費</t>
    <rPh sb="5" eb="7">
      <t>イタク</t>
    </rPh>
    <rPh sb="7" eb="10">
      <t>カンリヒ</t>
    </rPh>
    <phoneticPr fontId="2"/>
  </si>
  <si>
    <t>　　　　施設管理事業収入</t>
    <rPh sb="4" eb="6">
      <t>シセツ</t>
    </rPh>
    <rPh sb="6" eb="8">
      <t>カンリ</t>
    </rPh>
    <rPh sb="8" eb="10">
      <t>ジギョウ</t>
    </rPh>
    <rPh sb="10" eb="12">
      <t>シュウニュウ</t>
    </rPh>
    <phoneticPr fontId="2"/>
  </si>
  <si>
    <t>　３　助成金収入</t>
    <rPh sb="3" eb="6">
      <t>ジョセイキン</t>
    </rPh>
    <rPh sb="6" eb="8">
      <t>シュウニュウ</t>
    </rPh>
    <phoneticPr fontId="2"/>
  </si>
  <si>
    <t>　　　　広報・啓発活動事業収入</t>
    <rPh sb="4" eb="6">
      <t>コウホウ</t>
    </rPh>
    <rPh sb="7" eb="9">
      <t>ケイハツ</t>
    </rPh>
    <rPh sb="9" eb="11">
      <t>カツドウ</t>
    </rPh>
    <rPh sb="11" eb="13">
      <t>ジギョウ</t>
    </rPh>
    <rPh sb="13" eb="15">
      <t>シュウニュウ</t>
    </rPh>
    <phoneticPr fontId="2"/>
  </si>
  <si>
    <t>　　　　　車両関連費</t>
    <rPh sb="5" eb="10">
      <t>シャリョウカンレンヒ</t>
    </rPh>
    <phoneticPr fontId="2"/>
  </si>
  <si>
    <t>　　　　提供事業収入</t>
    <rPh sb="4" eb="6">
      <t>テイキョウ</t>
    </rPh>
    <rPh sb="6" eb="8">
      <t>ジギョウ</t>
    </rPh>
    <rPh sb="8" eb="10">
      <t>シュウニュウ</t>
    </rPh>
    <phoneticPr fontId="2"/>
  </si>
  <si>
    <t>　　　　　図書研修費</t>
    <rPh sb="5" eb="7">
      <t>トショ</t>
    </rPh>
    <rPh sb="7" eb="10">
      <t>ケンシュウヒ</t>
    </rPh>
    <phoneticPr fontId="2"/>
  </si>
  <si>
    <t>　　　　　車両関連費</t>
    <rPh sb="5" eb="7">
      <t>シャリョウ</t>
    </rPh>
    <rPh sb="7" eb="10">
      <t>カンレンヒ</t>
    </rPh>
    <phoneticPr fontId="2"/>
  </si>
  <si>
    <t>　　　　　修繕費</t>
    <rPh sb="5" eb="8">
      <t>シュウゼンヒ</t>
    </rPh>
    <phoneticPr fontId="2"/>
  </si>
  <si>
    <t>　　　　　記念式典費</t>
    <rPh sb="5" eb="7">
      <t>キネン</t>
    </rPh>
    <rPh sb="7" eb="10">
      <t>シキテンヒ</t>
    </rPh>
    <phoneticPr fontId="2"/>
  </si>
  <si>
    <t>令和６年度　活動計算書</t>
    <rPh sb="0" eb="2">
      <t>レイワ</t>
    </rPh>
    <rPh sb="3" eb="4">
      <t>ネン</t>
    </rPh>
    <rPh sb="4" eb="5">
      <t>ド</t>
    </rPh>
    <rPh sb="6" eb="8">
      <t>カツドウ</t>
    </rPh>
    <rPh sb="8" eb="10">
      <t>ケイサン</t>
    </rPh>
    <rPh sb="10" eb="11">
      <t>ショ</t>
    </rPh>
    <phoneticPr fontId="3"/>
  </si>
  <si>
    <t>令和　６年　４月　１日から令和　７年　３月３１日まで</t>
    <rPh sb="0" eb="2">
      <t>レイワ</t>
    </rPh>
    <rPh sb="4" eb="5">
      <t>ネン</t>
    </rPh>
    <rPh sb="5" eb="6">
      <t>ヘイネン</t>
    </rPh>
    <rPh sb="7" eb="8">
      <t>ツキ</t>
    </rPh>
    <rPh sb="10" eb="11">
      <t>ヒ</t>
    </rPh>
    <rPh sb="13" eb="15">
      <t>レイワ</t>
    </rPh>
    <rPh sb="17" eb="18">
      <t>ネン</t>
    </rPh>
    <rPh sb="18" eb="19">
      <t>ヘイネン</t>
    </rPh>
    <rPh sb="20" eb="21">
      <t>ツキ</t>
    </rPh>
    <rPh sb="23" eb="24">
      <t>ニチ</t>
    </rPh>
    <phoneticPr fontId="3"/>
  </si>
  <si>
    <t>施設管理　10名
園芸作業　18名
管理者     1名   
           合計29名</t>
    <phoneticPr fontId="2"/>
  </si>
  <si>
    <t>備考</t>
    <rPh sb="0" eb="2">
      <t>ビコウ</t>
    </rPh>
    <phoneticPr fontId="2"/>
  </si>
  <si>
    <t>　　　　　法定福利費</t>
    <rPh sb="5" eb="10">
      <t>ホウテイフクリヒ</t>
    </rPh>
    <phoneticPr fontId="2"/>
  </si>
  <si>
    <t xml:space="preserve"> ガソリン代</t>
    <rPh sb="5" eb="6">
      <t>ダイ</t>
    </rPh>
    <phoneticPr fontId="2"/>
  </si>
  <si>
    <t xml:space="preserve"> 駐車場</t>
    <rPh sb="1" eb="4">
      <t>チュウシャジョウ</t>
    </rPh>
    <phoneticPr fontId="2"/>
  </si>
  <si>
    <t xml:space="preserve"> 刈払機</t>
    <rPh sb="1" eb="3">
      <t>カリバライ</t>
    </rPh>
    <rPh sb="3" eb="4">
      <t>キ</t>
    </rPh>
    <phoneticPr fontId="2"/>
  </si>
  <si>
    <t>HP管理等</t>
    <rPh sb="2" eb="4">
      <t>カンリ</t>
    </rPh>
    <rPh sb="4" eb="5">
      <t>トウ</t>
    </rPh>
    <phoneticPr fontId="2"/>
  </si>
  <si>
    <t>消耗品・事務用品等</t>
    <rPh sb="0" eb="3">
      <t>ショウモウヒン</t>
    </rPh>
    <rPh sb="4" eb="6">
      <t>ジム</t>
    </rPh>
    <rPh sb="6" eb="8">
      <t>ヨウヒン</t>
    </rPh>
    <rPh sb="8" eb="9">
      <t>トウ</t>
    </rPh>
    <phoneticPr fontId="2"/>
  </si>
  <si>
    <t>傷害・自動車保険等</t>
    <rPh sb="0" eb="2">
      <t>ショウガイ</t>
    </rPh>
    <rPh sb="3" eb="6">
      <t>ジドウシャ</t>
    </rPh>
    <rPh sb="6" eb="8">
      <t>ホケン</t>
    </rPh>
    <rPh sb="8" eb="9">
      <t>トウ</t>
    </rPh>
    <phoneticPr fontId="2"/>
  </si>
  <si>
    <t>消費税・地方税等</t>
    <rPh sb="0" eb="3">
      <t>ショウヒゼイ</t>
    </rPh>
    <rPh sb="4" eb="7">
      <t>チホウゼイ</t>
    </rPh>
    <rPh sb="7" eb="8">
      <t>トウ</t>
    </rPh>
    <phoneticPr fontId="2"/>
  </si>
  <si>
    <t>車検・車輌使用料等</t>
    <rPh sb="0" eb="1">
      <t>シャ</t>
    </rPh>
    <rPh sb="3" eb="5">
      <t>シャリョウ</t>
    </rPh>
    <rPh sb="5" eb="7">
      <t>シヨウ</t>
    </rPh>
    <rPh sb="7" eb="8">
      <t>リョウ</t>
    </rPh>
    <rPh sb="8" eb="9">
      <t>トウ</t>
    </rPh>
    <phoneticPr fontId="2"/>
  </si>
  <si>
    <t>香典等</t>
    <rPh sb="0" eb="2">
      <t>コウデン</t>
    </rPh>
    <rPh sb="2" eb="3">
      <t>トウ</t>
    </rPh>
    <phoneticPr fontId="2"/>
  </si>
  <si>
    <t>交通費等</t>
    <rPh sb="0" eb="3">
      <t>コウツウヒ</t>
    </rPh>
    <rPh sb="3" eb="4">
      <t>トウ</t>
    </rPh>
    <phoneticPr fontId="2"/>
  </si>
  <si>
    <t>通信・送料等</t>
    <rPh sb="0" eb="2">
      <t>ツウシン</t>
    </rPh>
    <rPh sb="3" eb="5">
      <t>ソウリョウ</t>
    </rPh>
    <rPh sb="5" eb="6">
      <t>トウ</t>
    </rPh>
    <phoneticPr fontId="2"/>
  </si>
  <si>
    <t>社労士・税理士報酬・他</t>
    <rPh sb="0" eb="3">
      <t>シャロウシ</t>
    </rPh>
    <rPh sb="4" eb="7">
      <t>ゼイリシ</t>
    </rPh>
    <rPh sb="7" eb="9">
      <t>ホウシュウ</t>
    </rPh>
    <rPh sb="10" eb="11">
      <t>タ</t>
    </rPh>
    <phoneticPr fontId="2"/>
  </si>
  <si>
    <t>20周年式典</t>
    <rPh sb="2" eb="4">
      <t>シュウネン</t>
    </rPh>
    <rPh sb="4" eb="6">
      <t>シキテン</t>
    </rPh>
    <phoneticPr fontId="2"/>
  </si>
  <si>
    <t>研修費等</t>
    <rPh sb="0" eb="3">
      <t>ケンシュウヒ</t>
    </rPh>
    <rPh sb="3" eb="4">
      <t>トウ</t>
    </rPh>
    <phoneticPr fontId="2"/>
  </si>
  <si>
    <t>会議室利用料等</t>
    <rPh sb="0" eb="3">
      <t>カイギシツ</t>
    </rPh>
    <rPh sb="3" eb="6">
      <t>リヨウリョウ</t>
    </rPh>
    <rPh sb="6" eb="7">
      <t>トウ</t>
    </rPh>
    <phoneticPr fontId="2"/>
  </si>
  <si>
    <t>家賃等（光熱費含む）</t>
    <rPh sb="0" eb="2">
      <t>ヤチン</t>
    </rPh>
    <rPh sb="2" eb="3">
      <t>トウ</t>
    </rPh>
    <rPh sb="4" eb="8">
      <t>コウネツヒフク</t>
    </rPh>
    <phoneticPr fontId="2"/>
  </si>
  <si>
    <t>振込手数料等</t>
    <phoneticPr fontId="2"/>
  </si>
  <si>
    <t>年会費</t>
    <rPh sb="0" eb="3">
      <t>ネンカイヒ</t>
    </rPh>
    <phoneticPr fontId="2"/>
  </si>
  <si>
    <t>花いっぱい運動等</t>
    <rPh sb="0" eb="1">
      <t>ハナ</t>
    </rPh>
    <rPh sb="5" eb="7">
      <t>ウンドウ</t>
    </rPh>
    <rPh sb="7" eb="8">
      <t>トウ</t>
    </rPh>
    <phoneticPr fontId="2"/>
  </si>
  <si>
    <t>PR活動・講習会等</t>
    <rPh sb="2" eb="4">
      <t>カツドウ</t>
    </rPh>
    <rPh sb="5" eb="8">
      <t>コウシュウカイ</t>
    </rPh>
    <rPh sb="8" eb="9">
      <t>トウ</t>
    </rPh>
    <phoneticPr fontId="2"/>
  </si>
  <si>
    <t>上谷総合公園施設管理</t>
    <rPh sb="0" eb="6">
      <t>カミヤソウゴウコウエン</t>
    </rPh>
    <rPh sb="6" eb="8">
      <t>シセツ</t>
    </rPh>
    <rPh sb="8" eb="10">
      <t>カンリ</t>
    </rPh>
    <phoneticPr fontId="2"/>
  </si>
  <si>
    <t>花苗・園芸用品販売等</t>
    <rPh sb="0" eb="1">
      <t>ハナ</t>
    </rPh>
    <rPh sb="1" eb="2">
      <t>ナエ</t>
    </rPh>
    <rPh sb="3" eb="5">
      <t>エンゲイ</t>
    </rPh>
    <rPh sb="5" eb="7">
      <t>ヨウヒン</t>
    </rPh>
    <rPh sb="7" eb="9">
      <t>ハンバイ</t>
    </rPh>
    <rPh sb="9" eb="10">
      <t>トウ</t>
    </rPh>
    <phoneticPr fontId="2"/>
  </si>
  <si>
    <t>花装飾・植栽・
  　　維持管理等</t>
    <rPh sb="0" eb="1">
      <t>ハナ</t>
    </rPh>
    <rPh sb="1" eb="3">
      <t>ソウショク</t>
    </rPh>
    <rPh sb="4" eb="6">
      <t>ショクサイ</t>
    </rPh>
    <rPh sb="12" eb="14">
      <t>イジ</t>
    </rPh>
    <rPh sb="14" eb="16">
      <t>カンリ</t>
    </rPh>
    <rPh sb="16" eb="17">
      <t>トウ</t>
    </rPh>
    <phoneticPr fontId="2"/>
  </si>
  <si>
    <t>+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</si>
</sst>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;&quot;△ &quot;#,##0"/>
  </numFmts>
  <fonts count="10">
    <font>
      <sz val="11"/>
      <name val="明朝"/>
      <family val="1"/>
      <charset val="128"/>
    </font>
    <font>
      <sz val="11"/>
      <name val="ＭＳ 明朝"/>
      <family val="1"/>
      <charset val="128"/>
    </font>
    <font>
      <sz val="6"/>
      <name val="明朝"/>
      <family val="1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10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明朝"/>
      <family val="1"/>
      <charset val="128"/>
    </font>
    <font>
      <sz val="11"/>
      <name val="ＭＳ Ｐゴシック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0" fontId="6" fillId="0" borderId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</cellStyleXfs>
  <cellXfs count="58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vertical="center"/>
    </xf>
    <xf numFmtId="176" fontId="1" fillId="0" borderId="0" xfId="0" applyNumberFormat="1" applyFont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vertical="center"/>
    </xf>
    <xf numFmtId="176" fontId="1" fillId="0" borderId="5" xfId="0" applyNumberFormat="1" applyFont="1" applyBorder="1" applyAlignment="1">
      <alignment horizontal="right" vertical="center"/>
    </xf>
    <xf numFmtId="176" fontId="1" fillId="0" borderId="3" xfId="0" applyNumberFormat="1" applyFont="1" applyBorder="1" applyAlignment="1">
      <alignment horizontal="right" vertical="center"/>
    </xf>
    <xf numFmtId="177" fontId="1" fillId="0" borderId="4" xfId="0" applyNumberFormat="1" applyFont="1" applyBorder="1" applyAlignment="1">
      <alignment horizontal="right" vertical="center"/>
    </xf>
    <xf numFmtId="177" fontId="1" fillId="0" borderId="5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176" fontId="1" fillId="0" borderId="8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4" fillId="0" borderId="10" xfId="0" applyFont="1" applyBorder="1" applyAlignment="1">
      <alignment vertical="center"/>
    </xf>
    <xf numFmtId="176" fontId="1" fillId="0" borderId="10" xfId="0" applyNumberFormat="1" applyFont="1" applyBorder="1" applyAlignment="1">
      <alignment horizontal="right" vertical="center"/>
    </xf>
    <xf numFmtId="0" fontId="0" fillId="0" borderId="10" xfId="0" applyBorder="1" applyAlignment="1">
      <alignment horizontal="left"/>
    </xf>
    <xf numFmtId="0" fontId="1" fillId="0" borderId="11" xfId="0" applyFont="1" applyBorder="1" applyAlignment="1">
      <alignment vertical="center"/>
    </xf>
    <xf numFmtId="176" fontId="1" fillId="0" borderId="11" xfId="0" applyNumberFormat="1" applyFont="1" applyBorder="1" applyAlignment="1">
      <alignment horizontal="right" vertical="center"/>
    </xf>
    <xf numFmtId="0" fontId="0" fillId="0" borderId="11" xfId="0" applyBorder="1" applyAlignment="1">
      <alignment horizontal="left"/>
    </xf>
    <xf numFmtId="176" fontId="7" fillId="0" borderId="11" xfId="0" applyNumberFormat="1" applyFont="1" applyBorder="1" applyAlignment="1">
      <alignment horizontal="left" vertical="center"/>
    </xf>
    <xf numFmtId="0" fontId="1" fillId="0" borderId="11" xfId="0" applyFont="1" applyBorder="1"/>
    <xf numFmtId="176" fontId="7" fillId="0" borderId="11" xfId="0" applyNumberFormat="1" applyFont="1" applyBorder="1" applyAlignment="1">
      <alignment horizontal="left" vertical="center" wrapText="1"/>
    </xf>
    <xf numFmtId="0" fontId="1" fillId="0" borderId="12" xfId="0" applyFont="1" applyBorder="1" applyAlignment="1">
      <alignment vertical="center"/>
    </xf>
    <xf numFmtId="176" fontId="1" fillId="0" borderId="12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/>
    </xf>
    <xf numFmtId="0" fontId="1" fillId="0" borderId="12" xfId="0" applyFont="1" applyBorder="1"/>
    <xf numFmtId="176" fontId="7" fillId="0" borderId="12" xfId="0" applyNumberFormat="1" applyFont="1" applyBorder="1" applyAlignment="1">
      <alignment horizontal="left" vertical="center"/>
    </xf>
    <xf numFmtId="0" fontId="1" fillId="0" borderId="10" xfId="0" applyFont="1" applyBorder="1"/>
    <xf numFmtId="0" fontId="1" fillId="0" borderId="13" xfId="0" applyFont="1" applyBorder="1" applyAlignment="1">
      <alignment vertical="center"/>
    </xf>
    <xf numFmtId="176" fontId="1" fillId="0" borderId="13" xfId="0" applyNumberFormat="1" applyFont="1" applyBorder="1" applyAlignment="1">
      <alignment horizontal="right" vertical="center"/>
    </xf>
    <xf numFmtId="0" fontId="0" fillId="0" borderId="13" xfId="0" applyBorder="1" applyAlignment="1">
      <alignment horizontal="left"/>
    </xf>
    <xf numFmtId="0" fontId="1" fillId="0" borderId="2" xfId="0" applyFont="1" applyBorder="1" applyAlignment="1">
      <alignment vertical="center"/>
    </xf>
    <xf numFmtId="176" fontId="1" fillId="0" borderId="2" xfId="0" applyNumberFormat="1" applyFont="1" applyBorder="1" applyAlignment="1">
      <alignment horizontal="right" vertical="center"/>
    </xf>
    <xf numFmtId="0" fontId="0" fillId="0" borderId="2" xfId="0" applyBorder="1" applyAlignment="1">
      <alignment horizontal="left"/>
    </xf>
    <xf numFmtId="0" fontId="1" fillId="0" borderId="14" xfId="0" applyFont="1" applyBorder="1" applyAlignment="1">
      <alignment vertical="center"/>
    </xf>
    <xf numFmtId="176" fontId="1" fillId="0" borderId="14" xfId="0" applyNumberFormat="1" applyFont="1" applyBorder="1" applyAlignment="1">
      <alignment horizontal="right" vertical="center"/>
    </xf>
    <xf numFmtId="0" fontId="1" fillId="0" borderId="10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0" fillId="0" borderId="3" xfId="0" applyBorder="1" applyAlignment="1">
      <alignment horizontal="left"/>
    </xf>
    <xf numFmtId="0" fontId="4" fillId="0" borderId="2" xfId="0" applyFont="1" applyBorder="1" applyAlignment="1">
      <alignment vertical="center"/>
    </xf>
    <xf numFmtId="176" fontId="7" fillId="0" borderId="11" xfId="0" applyNumberFormat="1" applyFont="1" applyBorder="1" applyAlignment="1">
      <alignment horizontal="left" vertical="center" shrinkToFit="1"/>
    </xf>
    <xf numFmtId="0" fontId="8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 shrinkToFit="1"/>
    </xf>
    <xf numFmtId="0" fontId="9" fillId="0" borderId="0" xfId="0" applyFont="1"/>
    <xf numFmtId="176" fontId="1" fillId="0" borderId="6" xfId="0" applyNumberFormat="1" applyFont="1" applyBorder="1" applyAlignment="1">
      <alignment horizontal="center" vertical="center"/>
    </xf>
    <xf numFmtId="176" fontId="1" fillId="0" borderId="7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 indent="1"/>
    </xf>
    <xf numFmtId="0" fontId="8" fillId="0" borderId="4" xfId="0" applyFont="1" applyBorder="1" applyAlignment="1">
      <alignment horizontal="left" vertical="center" inden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76" fontId="1" fillId="0" borderId="9" xfId="0" applyNumberFormat="1" applyFont="1" applyBorder="1" applyAlignment="1">
      <alignment horizontal="right" vertical="center"/>
    </xf>
  </cellXfs>
  <cellStyles count="4">
    <cellStyle name="桁区切り 2" xfId="2" xr:uid="{00000000-0005-0000-0000-000001000000}"/>
    <cellStyle name="桁区切り 3" xfId="3" xr:uid="{00000000-0005-0000-0000-000002000000}"/>
    <cellStyle name="標準" xfId="0" builtinId="0"/>
    <cellStyle name="標準 2" xfId="1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5C585-FA86-41A4-AC3B-0AC9DD32B72D}">
  <dimension ref="A1:H58"/>
  <sheetViews>
    <sheetView tabSelected="1" topLeftCell="A28" workbookViewId="0">
      <selection activeCell="C36" sqref="C36"/>
    </sheetView>
  </sheetViews>
  <sheetFormatPr defaultRowHeight="13.5"/>
  <cols>
    <col min="1" max="1" width="32.375" style="2" customWidth="1"/>
    <col min="2" max="3" width="13.75" style="3" customWidth="1"/>
    <col min="4" max="4" width="13.5" style="3" customWidth="1"/>
    <col min="5" max="5" width="17.5" style="14" customWidth="1"/>
  </cols>
  <sheetData>
    <row r="1" spans="1:5" ht="14.25" customHeight="1">
      <c r="A1" s="55" t="s">
        <v>53</v>
      </c>
      <c r="B1" s="55"/>
      <c r="C1" s="55"/>
      <c r="D1" s="55"/>
      <c r="E1" s="55"/>
    </row>
    <row r="2" spans="1:5" ht="14.25" customHeight="1">
      <c r="A2" s="55" t="s">
        <v>54</v>
      </c>
      <c r="B2" s="55"/>
      <c r="C2" s="55"/>
      <c r="D2" s="55"/>
      <c r="E2" s="55"/>
    </row>
    <row r="3" spans="1:5" ht="14.25" customHeight="1">
      <c r="B3" s="56" t="s">
        <v>30</v>
      </c>
      <c r="C3" s="56"/>
      <c r="D3" s="56"/>
      <c r="E3" s="56"/>
    </row>
    <row r="4" spans="1:5" ht="14.25" customHeight="1">
      <c r="D4" s="57" t="s">
        <v>6</v>
      </c>
      <c r="E4" s="57"/>
    </row>
    <row r="5" spans="1:5" ht="14.25" customHeight="1">
      <c r="A5" s="4" t="s">
        <v>7</v>
      </c>
      <c r="B5" s="50" t="s">
        <v>8</v>
      </c>
      <c r="C5" s="51"/>
      <c r="D5" s="52"/>
      <c r="E5" s="1" t="s">
        <v>56</v>
      </c>
    </row>
    <row r="6" spans="1:5" ht="15" customHeight="1">
      <c r="A6" s="17" t="s">
        <v>9</v>
      </c>
      <c r="B6" s="18"/>
      <c r="C6" s="18" t="s">
        <v>10</v>
      </c>
      <c r="D6" s="18"/>
      <c r="E6" s="19"/>
    </row>
    <row r="7" spans="1:5" ht="15" customHeight="1">
      <c r="A7" s="20" t="s">
        <v>11</v>
      </c>
      <c r="B7" s="21"/>
      <c r="C7" s="21"/>
      <c r="D7" s="21"/>
      <c r="E7" s="22"/>
    </row>
    <row r="8" spans="1:5" ht="15" customHeight="1">
      <c r="A8" s="20" t="s">
        <v>12</v>
      </c>
      <c r="B8" s="21">
        <v>298000</v>
      </c>
      <c r="C8" s="21">
        <f>SUM(B8)</f>
        <v>298000</v>
      </c>
      <c r="D8" s="21"/>
      <c r="E8" s="23" t="s">
        <v>75</v>
      </c>
    </row>
    <row r="9" spans="1:5" ht="15" customHeight="1">
      <c r="A9" s="20" t="s">
        <v>13</v>
      </c>
      <c r="B9" s="21"/>
      <c r="C9" s="21"/>
      <c r="D9" s="21"/>
      <c r="E9" s="23"/>
    </row>
    <row r="10" spans="1:5" ht="15" customHeight="1">
      <c r="A10" s="24" t="s">
        <v>1</v>
      </c>
      <c r="B10" s="21">
        <v>3488100</v>
      </c>
      <c r="C10" s="21"/>
      <c r="D10" s="21"/>
      <c r="E10" s="23" t="s">
        <v>76</v>
      </c>
    </row>
    <row r="11" spans="1:5" ht="15" customHeight="1">
      <c r="A11" s="24" t="s">
        <v>46</v>
      </c>
      <c r="B11" s="21">
        <v>693300</v>
      </c>
      <c r="C11" s="21"/>
      <c r="D11" s="21"/>
      <c r="E11" s="23" t="s">
        <v>77</v>
      </c>
    </row>
    <row r="12" spans="1:5" ht="25.5" customHeight="1">
      <c r="A12" s="20" t="s">
        <v>35</v>
      </c>
      <c r="B12" s="21">
        <v>23764782</v>
      </c>
      <c r="C12" s="21"/>
      <c r="D12" s="21"/>
      <c r="E12" s="25" t="s">
        <v>80</v>
      </c>
    </row>
    <row r="13" spans="1:5" ht="15" customHeight="1">
      <c r="A13" s="24" t="s">
        <v>44</v>
      </c>
      <c r="B13" s="21">
        <v>10411839</v>
      </c>
      <c r="C13" s="21"/>
      <c r="D13" s="21"/>
      <c r="E13" s="23" t="s">
        <v>78</v>
      </c>
    </row>
    <row r="14" spans="1:5" ht="15" customHeight="1">
      <c r="A14" s="29" t="s">
        <v>48</v>
      </c>
      <c r="B14" s="27">
        <v>751457</v>
      </c>
      <c r="C14" s="27">
        <f>SUM(B10:B14)</f>
        <v>39109478</v>
      </c>
      <c r="D14" s="27"/>
      <c r="E14" s="30" t="s">
        <v>79</v>
      </c>
    </row>
    <row r="15" spans="1:5" ht="15" customHeight="1">
      <c r="A15" s="31" t="s">
        <v>45</v>
      </c>
      <c r="B15" s="18"/>
      <c r="C15" s="18">
        <v>0</v>
      </c>
      <c r="D15" s="18"/>
      <c r="E15" s="19"/>
    </row>
    <row r="16" spans="1:5" ht="15" customHeight="1">
      <c r="A16" s="24" t="s">
        <v>42</v>
      </c>
      <c r="B16" s="21"/>
      <c r="C16" s="21">
        <v>7810</v>
      </c>
      <c r="D16" s="21"/>
      <c r="E16" s="22"/>
    </row>
    <row r="17" spans="1:5" ht="15" customHeight="1">
      <c r="A17" s="32" t="s">
        <v>41</v>
      </c>
      <c r="B17" s="33"/>
      <c r="C17" s="33">
        <v>4017</v>
      </c>
      <c r="D17" s="33"/>
      <c r="E17" s="34"/>
    </row>
    <row r="18" spans="1:5" ht="21" customHeight="1">
      <c r="A18" s="35" t="s">
        <v>14</v>
      </c>
      <c r="B18" s="36"/>
      <c r="C18" s="36"/>
      <c r="D18" s="36">
        <f>SUM(C8:C17)</f>
        <v>39419305</v>
      </c>
      <c r="E18" s="37"/>
    </row>
    <row r="19" spans="1:5" ht="15" customHeight="1">
      <c r="A19" s="41" t="s">
        <v>15</v>
      </c>
      <c r="B19" s="8"/>
      <c r="C19" s="8"/>
      <c r="D19" s="8"/>
      <c r="E19" s="42"/>
    </row>
    <row r="20" spans="1:5" ht="15" customHeight="1">
      <c r="A20" s="38" t="s">
        <v>16</v>
      </c>
      <c r="B20" s="39"/>
      <c r="C20" s="39"/>
      <c r="D20" s="39"/>
      <c r="E20" s="53" t="s">
        <v>55</v>
      </c>
    </row>
    <row r="21" spans="1:5" ht="15" customHeight="1">
      <c r="A21" s="20" t="s">
        <v>17</v>
      </c>
      <c r="B21" s="21"/>
      <c r="C21" s="21"/>
      <c r="D21" s="21"/>
      <c r="E21" s="54"/>
    </row>
    <row r="22" spans="1:5" ht="15" customHeight="1">
      <c r="A22" s="20" t="s">
        <v>31</v>
      </c>
      <c r="B22" s="21">
        <v>15336682</v>
      </c>
      <c r="C22" s="21"/>
      <c r="D22" s="21"/>
      <c r="E22" s="54"/>
    </row>
    <row r="23" spans="1:5" ht="15" customHeight="1">
      <c r="A23" s="20" t="s">
        <v>57</v>
      </c>
      <c r="B23" s="21">
        <v>656014</v>
      </c>
      <c r="C23" s="21"/>
      <c r="D23" s="21"/>
      <c r="E23" s="54"/>
    </row>
    <row r="24" spans="1:5" ht="15" customHeight="1">
      <c r="A24" s="26" t="s">
        <v>39</v>
      </c>
      <c r="B24" s="27">
        <v>211456</v>
      </c>
      <c r="C24" s="27"/>
      <c r="D24" s="27"/>
      <c r="E24" s="54"/>
    </row>
    <row r="25" spans="1:5" ht="21" customHeight="1">
      <c r="A25" s="35" t="s">
        <v>18</v>
      </c>
      <c r="B25" s="36"/>
      <c r="C25" s="36">
        <f>SUM(B22:B24)</f>
        <v>16204152</v>
      </c>
      <c r="D25" s="7"/>
      <c r="E25" s="16"/>
    </row>
    <row r="26" spans="1:5" ht="15" customHeight="1">
      <c r="A26" s="40" t="s">
        <v>19</v>
      </c>
      <c r="B26" s="18"/>
      <c r="C26" s="18"/>
      <c r="D26" s="18"/>
      <c r="E26" s="19"/>
    </row>
    <row r="27" spans="1:5" ht="15" customHeight="1">
      <c r="A27" s="20" t="s">
        <v>32</v>
      </c>
      <c r="B27" s="21">
        <v>7132285</v>
      </c>
      <c r="C27" s="21"/>
      <c r="D27" s="21"/>
      <c r="E27" s="22"/>
    </row>
    <row r="28" spans="1:5" ht="15" customHeight="1">
      <c r="A28" s="20" t="s">
        <v>36</v>
      </c>
      <c r="B28" s="21">
        <v>5189612</v>
      </c>
      <c r="C28" s="21"/>
      <c r="D28" s="21"/>
      <c r="E28" s="22"/>
    </row>
    <row r="29" spans="1:5" ht="15" customHeight="1">
      <c r="A29" s="20" t="s">
        <v>20</v>
      </c>
      <c r="B29" s="21">
        <v>185877</v>
      </c>
      <c r="C29" s="21"/>
      <c r="D29" s="21"/>
      <c r="E29" s="22"/>
    </row>
    <row r="30" spans="1:5" ht="15" customHeight="1">
      <c r="A30" s="20" t="s">
        <v>43</v>
      </c>
      <c r="B30" s="21">
        <v>2570850</v>
      </c>
      <c r="C30" s="21"/>
      <c r="D30" s="21"/>
      <c r="E30" s="22"/>
    </row>
    <row r="31" spans="1:5" ht="15" customHeight="1">
      <c r="A31" s="20" t="s">
        <v>47</v>
      </c>
      <c r="B31" s="21">
        <v>412477</v>
      </c>
      <c r="C31" s="21"/>
      <c r="D31" s="21"/>
      <c r="E31" s="23" t="s">
        <v>58</v>
      </c>
    </row>
    <row r="32" spans="1:5" ht="15" customHeight="1">
      <c r="A32" s="20" t="s">
        <v>34</v>
      </c>
      <c r="B32" s="21">
        <v>6700</v>
      </c>
      <c r="C32" s="21"/>
      <c r="D32" s="21"/>
      <c r="E32" s="23" t="s">
        <v>59</v>
      </c>
    </row>
    <row r="33" spans="1:5" ht="15" customHeight="1">
      <c r="A33" s="20" t="s">
        <v>51</v>
      </c>
      <c r="B33" s="21">
        <v>11770</v>
      </c>
      <c r="C33" s="21"/>
      <c r="D33" s="21"/>
      <c r="E33" s="23" t="s">
        <v>60</v>
      </c>
    </row>
    <row r="34" spans="1:5" ht="15" customHeight="1">
      <c r="A34" s="20" t="s">
        <v>5</v>
      </c>
      <c r="B34" s="21">
        <v>93751</v>
      </c>
      <c r="C34" s="21"/>
      <c r="D34" s="21"/>
      <c r="E34" s="28"/>
    </row>
    <row r="35" spans="1:5" ht="15" customHeight="1">
      <c r="A35" s="6" t="s">
        <v>21</v>
      </c>
      <c r="B35" s="7"/>
      <c r="C35" s="5">
        <f>SUM(B27:B34)</f>
        <v>15603322</v>
      </c>
      <c r="D35" s="5"/>
      <c r="E35" s="15"/>
    </row>
    <row r="36" spans="1:5" ht="21" customHeight="1">
      <c r="A36" s="35" t="s">
        <v>22</v>
      </c>
      <c r="B36" s="36"/>
      <c r="C36" s="36">
        <f>C25+C35</f>
        <v>31807474</v>
      </c>
      <c r="D36" s="7"/>
      <c r="E36" s="16"/>
    </row>
    <row r="37" spans="1:5" ht="15" customHeight="1">
      <c r="A37" s="40" t="s">
        <v>23</v>
      </c>
      <c r="B37" s="18"/>
      <c r="C37" s="18"/>
      <c r="D37" s="18"/>
      <c r="E37" s="42"/>
    </row>
    <row r="38" spans="1:5" ht="15" customHeight="1">
      <c r="A38" s="20" t="s">
        <v>38</v>
      </c>
      <c r="B38" s="21">
        <v>264000</v>
      </c>
      <c r="C38" s="21"/>
      <c r="D38" s="21"/>
      <c r="E38" s="25" t="s">
        <v>61</v>
      </c>
    </row>
    <row r="39" spans="1:5" ht="15" customHeight="1">
      <c r="A39" s="20" t="s">
        <v>52</v>
      </c>
      <c r="B39" s="21">
        <v>1047723</v>
      </c>
      <c r="C39" s="21"/>
      <c r="D39" s="21"/>
      <c r="E39" s="23" t="s">
        <v>70</v>
      </c>
    </row>
    <row r="40" spans="1:5" ht="15" customHeight="1">
      <c r="A40" s="20" t="s">
        <v>4</v>
      </c>
      <c r="B40" s="21">
        <v>320829</v>
      </c>
      <c r="C40" s="21"/>
      <c r="D40" s="21"/>
      <c r="E40" s="23" t="s">
        <v>62</v>
      </c>
    </row>
    <row r="41" spans="1:5" ht="15" customHeight="1">
      <c r="A41" s="20" t="s">
        <v>37</v>
      </c>
      <c r="B41" s="21">
        <v>297822</v>
      </c>
      <c r="C41" s="21"/>
      <c r="D41" s="21"/>
      <c r="E41" s="23" t="s">
        <v>63</v>
      </c>
    </row>
    <row r="42" spans="1:5" ht="15" customHeight="1">
      <c r="A42" s="20" t="s">
        <v>0</v>
      </c>
      <c r="B42" s="21">
        <v>1345300</v>
      </c>
      <c r="C42" s="21"/>
      <c r="D42" s="21"/>
      <c r="E42" s="23" t="s">
        <v>64</v>
      </c>
    </row>
    <row r="43" spans="1:5" ht="15" customHeight="1">
      <c r="A43" s="20" t="s">
        <v>50</v>
      </c>
      <c r="B43" s="21">
        <v>412176</v>
      </c>
      <c r="C43" s="21"/>
      <c r="D43" s="21"/>
      <c r="E43" s="48" t="s">
        <v>65</v>
      </c>
    </row>
    <row r="44" spans="1:5" ht="15" customHeight="1">
      <c r="A44" s="20" t="s">
        <v>33</v>
      </c>
      <c r="B44" s="21">
        <v>62533</v>
      </c>
      <c r="C44" s="21"/>
      <c r="D44" s="21"/>
      <c r="E44" s="23" t="s">
        <v>66</v>
      </c>
    </row>
    <row r="45" spans="1:5" ht="15" customHeight="1">
      <c r="A45" s="20" t="s">
        <v>34</v>
      </c>
      <c r="B45" s="21">
        <v>348736</v>
      </c>
      <c r="C45" s="21"/>
      <c r="D45" s="21"/>
      <c r="E45" s="23" t="s">
        <v>67</v>
      </c>
    </row>
    <row r="46" spans="1:5" ht="15" customHeight="1">
      <c r="A46" s="20" t="s">
        <v>3</v>
      </c>
      <c r="B46" s="21">
        <v>195427</v>
      </c>
      <c r="C46" s="21"/>
      <c r="D46" s="21"/>
      <c r="E46" s="23" t="s">
        <v>68</v>
      </c>
    </row>
    <row r="47" spans="1:5" ht="15" customHeight="1">
      <c r="A47" s="20" t="s">
        <v>49</v>
      </c>
      <c r="B47" s="21">
        <v>20000</v>
      </c>
      <c r="C47" s="21"/>
      <c r="D47" s="21"/>
      <c r="E47" s="44" t="s">
        <v>71</v>
      </c>
    </row>
    <row r="48" spans="1:5" ht="15" customHeight="1">
      <c r="A48" s="20" t="s">
        <v>24</v>
      </c>
      <c r="B48" s="21">
        <v>293660</v>
      </c>
      <c r="C48" s="21"/>
      <c r="D48" s="21"/>
      <c r="E48" s="44" t="s">
        <v>69</v>
      </c>
    </row>
    <row r="49" spans="1:8" ht="15" customHeight="1">
      <c r="A49" s="20" t="s">
        <v>2</v>
      </c>
      <c r="B49" s="21">
        <v>287424</v>
      </c>
      <c r="C49" s="21"/>
      <c r="D49" s="21"/>
      <c r="E49" s="45" t="s">
        <v>72</v>
      </c>
    </row>
    <row r="50" spans="1:8" ht="15" customHeight="1">
      <c r="A50" s="20" t="s">
        <v>40</v>
      </c>
      <c r="B50" s="21">
        <v>741283</v>
      </c>
      <c r="C50" s="21"/>
      <c r="D50" s="21"/>
      <c r="E50" s="46" t="s">
        <v>73</v>
      </c>
    </row>
    <row r="51" spans="1:8" ht="15" customHeight="1">
      <c r="A51" s="20" t="s">
        <v>25</v>
      </c>
      <c r="B51" s="21">
        <v>181033</v>
      </c>
      <c r="C51" s="21"/>
      <c r="D51" s="21"/>
      <c r="E51" s="47" t="s">
        <v>74</v>
      </c>
    </row>
    <row r="52" spans="1:8" ht="15" customHeight="1">
      <c r="A52" s="6" t="s">
        <v>21</v>
      </c>
      <c r="B52" s="5"/>
      <c r="C52" s="5">
        <f>SUM(B38:B51)</f>
        <v>5817946</v>
      </c>
      <c r="D52" s="5"/>
      <c r="E52" s="15"/>
    </row>
    <row r="53" spans="1:8" ht="21" customHeight="1">
      <c r="A53" s="43" t="s">
        <v>26</v>
      </c>
      <c r="B53" s="36"/>
      <c r="C53" s="36"/>
      <c r="D53" s="36">
        <f>C36+C52</f>
        <v>37625420</v>
      </c>
      <c r="E53" s="37"/>
      <c r="H53" s="49" t="s">
        <v>81</v>
      </c>
    </row>
    <row r="54" spans="1:8" ht="21" customHeight="1">
      <c r="A54" s="6" t="s">
        <v>27</v>
      </c>
      <c r="B54" s="5"/>
      <c r="C54" s="5"/>
      <c r="D54" s="9">
        <f>D18-D53</f>
        <v>1793885</v>
      </c>
      <c r="E54" s="15"/>
    </row>
    <row r="55" spans="1:8" ht="21" customHeight="1">
      <c r="A55" s="6" t="s">
        <v>28</v>
      </c>
      <c r="B55" s="5"/>
      <c r="C55" s="5"/>
      <c r="D55" s="10">
        <v>14484334</v>
      </c>
      <c r="E55" s="15"/>
    </row>
    <row r="56" spans="1:8" ht="21" customHeight="1" thickBot="1">
      <c r="A56" s="11" t="s">
        <v>29</v>
      </c>
      <c r="B56" s="7"/>
      <c r="C56" s="7"/>
      <c r="D56" s="12">
        <f>SUM(D54:D55)</f>
        <v>16278219</v>
      </c>
      <c r="E56" s="16"/>
    </row>
    <row r="57" spans="1:8" ht="14.25" thickTop="1"/>
    <row r="58" spans="1:8">
      <c r="A58" s="13"/>
    </row>
  </sheetData>
  <mergeCells count="6">
    <mergeCell ref="B5:D5"/>
    <mergeCell ref="E20:E24"/>
    <mergeCell ref="A1:E1"/>
    <mergeCell ref="A2:E2"/>
    <mergeCell ref="B3:E3"/>
    <mergeCell ref="D4:E4"/>
  </mergeCells>
  <phoneticPr fontId="2"/>
  <pageMargins left="0.9055118110236221" right="0.70866141732283472" top="0.35433070866141736" bottom="0.35433070866141736" header="0.31496062992125984" footer="0.31496062992125984"/>
  <pageSetup paperSize="9" scale="9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活動計算書</vt:lpstr>
    </vt:vector>
  </TitlesOfParts>
  <Company>JCNLAND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s-happy</dc:creator>
  <cp:lastModifiedBy>永子 榎本</cp:lastModifiedBy>
  <cp:lastPrinted>2025-06-28T01:04:50Z</cp:lastPrinted>
  <dcterms:created xsi:type="dcterms:W3CDTF">2003-10-28T09:46:41Z</dcterms:created>
  <dcterms:modified xsi:type="dcterms:W3CDTF">2025-11-13T00:08:12Z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TC010596441041</vt:lpwstr>
  </property>
</Properties>
</file>